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456" windowWidth="27820" windowHeight="15340" activeTab="0"/>
  </bookViews>
  <sheets>
    <sheet name="math test data" sheetId="1" r:id="rId1"/>
    <sheet name="mouse alcohol data " sheetId="2" r:id="rId2"/>
  </sheets>
  <definedNames/>
  <calcPr fullCalcOnLoad="1"/>
</workbook>
</file>

<file path=xl/sharedStrings.xml><?xml version="1.0" encoding="utf-8"?>
<sst xmlns="http://schemas.openxmlformats.org/spreadsheetml/2006/main" count="21" uniqueCount="19">
  <si>
    <t>Scores</t>
  </si>
  <si>
    <t>N</t>
  </si>
  <si>
    <t>Population Mean</t>
  </si>
  <si>
    <t>Population SD</t>
  </si>
  <si>
    <t>consummption</t>
  </si>
  <si>
    <t>Sample Mean</t>
  </si>
  <si>
    <t>SE of the Mean</t>
  </si>
  <si>
    <t xml:space="preserve"> +/- 1.96</t>
  </si>
  <si>
    <t>T OBT</t>
  </si>
  <si>
    <t>sample mean</t>
  </si>
  <si>
    <t>est pop SD</t>
  </si>
  <si>
    <t>est SE of the mean</t>
  </si>
  <si>
    <t>df</t>
  </si>
  <si>
    <t>T CRIT 1-tail .05</t>
  </si>
  <si>
    <t>Area Beyond - 2 tail (p =)</t>
  </si>
  <si>
    <t>ZTEST</t>
  </si>
  <si>
    <t>ZTEST*2</t>
  </si>
  <si>
    <t>Z Obtained</t>
  </si>
  <si>
    <t>Z Critical for 2-tail, .05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</si>
</sst>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6">
    <font>
      <sz val="10"/>
      <name val="Arial"/>
      <family val="0"/>
    </font>
    <font>
      <sz val="8"/>
      <name val="Arial"/>
      <family val="0"/>
    </font>
    <font>
      <b/>
      <sz val="10"/>
      <name val="Arial"/>
      <family val="0"/>
    </font>
    <font>
      <b/>
      <u val="single"/>
      <sz val="10"/>
      <name val="Arial"/>
      <family val="2"/>
    </font>
    <font>
      <sz val="10"/>
      <color indexed="8"/>
      <name val="Arial"/>
      <family val="0"/>
    </font>
    <font>
      <sz val="11"/>
      <color indexed="8"/>
      <name val="Calibri"/>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11</xdr:row>
      <xdr:rowOff>114300</xdr:rowOff>
    </xdr:from>
    <xdr:to>
      <xdr:col>7</xdr:col>
      <xdr:colOff>419100</xdr:colOff>
      <xdr:row>17</xdr:row>
      <xdr:rowOff>76200</xdr:rowOff>
    </xdr:to>
    <xdr:sp>
      <xdr:nvSpPr>
        <xdr:cNvPr id="1" name="Text Box 1"/>
        <xdr:cNvSpPr txBox="1">
          <a:spLocks noChangeArrowheads="1"/>
        </xdr:cNvSpPr>
      </xdr:nvSpPr>
      <xdr:spPr>
        <a:xfrm>
          <a:off x="2133600" y="1790700"/>
          <a:ext cx="3438525" cy="876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Because Zobt of 3.07 exceeds Zcri of +/- 1.96, we should reject the null hypothesis.  Students who had 2+ years of foreign language score significanlty higher than average on the mathematics exam (p &lt; .05).
</a:t>
          </a:r>
        </a:p>
      </xdr:txBody>
    </xdr:sp>
    <xdr:clientData/>
  </xdr:twoCellAnchor>
  <xdr:twoCellAnchor>
    <xdr:from>
      <xdr:col>0</xdr:col>
      <xdr:colOff>0</xdr:colOff>
      <xdr:row>46</xdr:row>
      <xdr:rowOff>0</xdr:rowOff>
    </xdr:from>
    <xdr:to>
      <xdr:col>10</xdr:col>
      <xdr:colOff>371475</xdr:colOff>
      <xdr:row>60</xdr:row>
      <xdr:rowOff>9525</xdr:rowOff>
    </xdr:to>
    <xdr:sp>
      <xdr:nvSpPr>
        <xdr:cNvPr id="2" name="TextBox 2"/>
        <xdr:cNvSpPr txBox="1">
          <a:spLocks noChangeArrowheads="1"/>
        </xdr:cNvSpPr>
      </xdr:nvSpPr>
      <xdr:spPr>
        <a:xfrm>
          <a:off x="0" y="7038975"/>
          <a:ext cx="7296150"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9</xdr:row>
      <xdr:rowOff>142875</xdr:rowOff>
    </xdr:from>
    <xdr:to>
      <xdr:col>8</xdr:col>
      <xdr:colOff>523875</xdr:colOff>
      <xdr:row>14</xdr:row>
      <xdr:rowOff>47625</xdr:rowOff>
    </xdr:to>
    <xdr:sp>
      <xdr:nvSpPr>
        <xdr:cNvPr id="1" name="Text Box 1"/>
        <xdr:cNvSpPr txBox="1">
          <a:spLocks noChangeArrowheads="1"/>
        </xdr:cNvSpPr>
      </xdr:nvSpPr>
      <xdr:spPr>
        <a:xfrm>
          <a:off x="2800350" y="1514475"/>
          <a:ext cx="3676650"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We should reject the null hypothesis, because the T OBT of -3.41 is beyond the T CRIT of -1.80.  Thus, naltrexone appears to significantly reduce alcohol consumption among mice (p &lt; .05).</a:t>
          </a:r>
        </a:p>
      </xdr:txBody>
    </xdr:sp>
    <xdr:clientData/>
  </xdr:twoCellAnchor>
  <xdr:twoCellAnchor>
    <xdr:from>
      <xdr:col>0</xdr:col>
      <xdr:colOff>0</xdr:colOff>
      <xdr:row>21</xdr:row>
      <xdr:rowOff>0</xdr:rowOff>
    </xdr:from>
    <xdr:to>
      <xdr:col>10</xdr:col>
      <xdr:colOff>142875</xdr:colOff>
      <xdr:row>35</xdr:row>
      <xdr:rowOff>9525</xdr:rowOff>
    </xdr:to>
    <xdr:sp>
      <xdr:nvSpPr>
        <xdr:cNvPr id="2" name="TextBox 2"/>
        <xdr:cNvSpPr txBox="1">
          <a:spLocks noChangeArrowheads="1"/>
        </xdr:cNvSpPr>
      </xdr:nvSpPr>
      <xdr:spPr>
        <a:xfrm>
          <a:off x="0" y="3238500"/>
          <a:ext cx="7277100"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44"/>
  <sheetViews>
    <sheetView tabSelected="1" workbookViewId="0" topLeftCell="A1">
      <selection activeCell="A47" sqref="A47"/>
    </sheetView>
  </sheetViews>
  <sheetFormatPr defaultColWidth="8.8515625" defaultRowHeight="12.75"/>
  <cols>
    <col min="1" max="1" width="14.8515625" style="0" bestFit="1" customWidth="1"/>
    <col min="2" max="2" width="9.140625" style="0" customWidth="1"/>
    <col min="3" max="3" width="5.421875" style="0" customWidth="1"/>
    <col min="4" max="4" width="21.00390625" style="0" bestFit="1" customWidth="1"/>
    <col min="5" max="5" width="9.140625" style="0" customWidth="1"/>
  </cols>
  <sheetData>
    <row r="1" ht="12">
      <c r="B1" s="2" t="s">
        <v>0</v>
      </c>
    </row>
    <row r="2" spans="2:5" ht="12">
      <c r="B2" s="3">
        <v>75</v>
      </c>
      <c r="D2" s="1" t="s">
        <v>2</v>
      </c>
      <c r="E2" s="4">
        <v>77.45</v>
      </c>
    </row>
    <row r="3" spans="2:5" ht="12">
      <c r="B3" s="3">
        <v>74</v>
      </c>
      <c r="D3" s="1" t="s">
        <v>3</v>
      </c>
      <c r="E3" s="4">
        <v>7.95</v>
      </c>
    </row>
    <row r="4" ht="12">
      <c r="B4" s="3">
        <v>88</v>
      </c>
    </row>
    <row r="5" ht="12">
      <c r="B5" s="3">
        <v>84</v>
      </c>
    </row>
    <row r="6" ht="12">
      <c r="B6" s="3">
        <v>79</v>
      </c>
    </row>
    <row r="7" spans="2:5" ht="12">
      <c r="B7" s="3">
        <v>69</v>
      </c>
      <c r="D7" s="1" t="s">
        <v>17</v>
      </c>
      <c r="E7" s="4">
        <f>(B42-E2)/B44</f>
        <v>3.0706335908912648</v>
      </c>
    </row>
    <row r="8" spans="2:5" ht="12">
      <c r="B8" s="3">
        <v>81</v>
      </c>
      <c r="D8" s="1" t="s">
        <v>14</v>
      </c>
      <c r="E8" s="4">
        <f>(1-NORMSDIST(ABS(E7)))*2</f>
        <v>0.0021360510557917323</v>
      </c>
    </row>
    <row r="9" spans="2:5" ht="12">
      <c r="B9" s="3">
        <v>88</v>
      </c>
      <c r="D9" s="1" t="s">
        <v>18</v>
      </c>
      <c r="E9" s="4" t="s">
        <v>7</v>
      </c>
    </row>
    <row r="10" ht="12">
      <c r="B10" s="3">
        <v>91</v>
      </c>
    </row>
    <row r="11" ht="12">
      <c r="B11" s="3">
        <v>95</v>
      </c>
    </row>
    <row r="12" ht="12">
      <c r="B12" s="3">
        <v>84</v>
      </c>
    </row>
    <row r="13" ht="12">
      <c r="B13" s="3">
        <v>84</v>
      </c>
    </row>
    <row r="14" ht="12">
      <c r="B14" s="3">
        <v>62</v>
      </c>
    </row>
    <row r="15" ht="12">
      <c r="B15" s="3">
        <v>74</v>
      </c>
    </row>
    <row r="16" ht="12">
      <c r="B16" s="3">
        <v>79</v>
      </c>
    </row>
    <row r="17" ht="12">
      <c r="B17" s="3">
        <v>77</v>
      </c>
    </row>
    <row r="18" ht="12">
      <c r="B18" s="3">
        <v>98</v>
      </c>
    </row>
    <row r="19" ht="12">
      <c r="B19" s="3">
        <v>77</v>
      </c>
    </row>
    <row r="20" spans="2:5" ht="12">
      <c r="B20" s="3">
        <v>79</v>
      </c>
      <c r="D20" s="1" t="s">
        <v>15</v>
      </c>
      <c r="E20" s="1">
        <f>ZTEST(B2:B40,E2,E3)</f>
        <v>0.0010680255278958661</v>
      </c>
    </row>
    <row r="21" spans="2:5" ht="12">
      <c r="B21" s="3">
        <v>92</v>
      </c>
      <c r="D21" s="1" t="s">
        <v>16</v>
      </c>
      <c r="E21" s="1">
        <f>E20*2</f>
        <v>0.0021360510557917323</v>
      </c>
    </row>
    <row r="22" ht="12">
      <c r="B22" s="3">
        <v>84</v>
      </c>
    </row>
    <row r="23" ht="12">
      <c r="B23" s="3">
        <v>84</v>
      </c>
    </row>
    <row r="24" ht="12">
      <c r="B24" s="3">
        <v>74</v>
      </c>
    </row>
    <row r="25" ht="12">
      <c r="B25" s="3">
        <v>82</v>
      </c>
    </row>
    <row r="26" ht="12">
      <c r="B26" s="3">
        <v>61</v>
      </c>
    </row>
    <row r="27" ht="12">
      <c r="B27" s="3">
        <v>51</v>
      </c>
    </row>
    <row r="28" ht="12">
      <c r="B28" s="3">
        <v>94</v>
      </c>
    </row>
    <row r="29" ht="12">
      <c r="B29" s="3">
        <v>98</v>
      </c>
    </row>
    <row r="30" ht="12">
      <c r="B30" s="3">
        <v>99</v>
      </c>
    </row>
    <row r="31" ht="12">
      <c r="B31" s="3">
        <v>84</v>
      </c>
    </row>
    <row r="32" ht="12">
      <c r="B32" s="3">
        <v>87</v>
      </c>
    </row>
    <row r="33" ht="12">
      <c r="B33" s="3">
        <v>84</v>
      </c>
    </row>
    <row r="34" ht="12">
      <c r="B34" s="3">
        <v>81</v>
      </c>
    </row>
    <row r="35" ht="12">
      <c r="B35" s="3">
        <v>81</v>
      </c>
    </row>
    <row r="36" ht="12">
      <c r="B36" s="3">
        <v>85</v>
      </c>
    </row>
    <row r="37" ht="12">
      <c r="B37" s="3">
        <v>80</v>
      </c>
    </row>
    <row r="38" ht="12">
      <c r="B38" s="3">
        <v>79</v>
      </c>
    </row>
    <row r="39" ht="12">
      <c r="B39" s="3">
        <v>78</v>
      </c>
    </row>
    <row r="40" ht="12">
      <c r="B40" s="3">
        <v>77</v>
      </c>
    </row>
    <row r="42" spans="1:2" ht="12">
      <c r="A42" s="1" t="s">
        <v>5</v>
      </c>
      <c r="B42" s="4">
        <f>AVERAGE(B2:B40)</f>
        <v>81.35897435897436</v>
      </c>
    </row>
    <row r="43" spans="1:2" ht="12">
      <c r="A43" s="1" t="s">
        <v>1</v>
      </c>
      <c r="B43" s="4">
        <f>COUNT(B2:B40)</f>
        <v>39</v>
      </c>
    </row>
    <row r="44" spans="1:2" ht="12">
      <c r="A44" s="1" t="s">
        <v>6</v>
      </c>
      <c r="B44" s="4">
        <f>E3/SQRT(B43)</f>
        <v>1.2730188227504426</v>
      </c>
    </row>
  </sheetData>
  <printOptions/>
  <pageMargins left="0.75" right="0.75" top="1" bottom="1" header="0.5" footer="0.5"/>
  <pageSetup horizontalDpi="1200" verticalDpi="1200" orientation="portrait"/>
  <drawing r:id="rId1"/>
</worksheet>
</file>

<file path=xl/worksheets/sheet2.xml><?xml version="1.0" encoding="utf-8"?>
<worksheet xmlns="http://schemas.openxmlformats.org/spreadsheetml/2006/main" xmlns:r="http://schemas.openxmlformats.org/officeDocument/2006/relationships">
  <dimension ref="A1:E18"/>
  <sheetViews>
    <sheetView workbookViewId="0" topLeftCell="A1">
      <selection activeCell="A22" sqref="A22"/>
    </sheetView>
  </sheetViews>
  <sheetFormatPr defaultColWidth="8.8515625" defaultRowHeight="12.75"/>
  <cols>
    <col min="1" max="1" width="18.28125" style="0" bestFit="1" customWidth="1"/>
    <col min="2" max="2" width="14.421875" style="0" bestFit="1" customWidth="1"/>
    <col min="3" max="3" width="4.421875" style="0" customWidth="1"/>
    <col min="4" max="4" width="16.421875" style="0" bestFit="1" customWidth="1"/>
    <col min="5" max="5" width="9.140625" style="0" customWidth="1"/>
  </cols>
  <sheetData>
    <row r="1" ht="12">
      <c r="B1" s="2" t="s">
        <v>4</v>
      </c>
    </row>
    <row r="2" spans="2:5" ht="12">
      <c r="B2" s="3">
        <v>455</v>
      </c>
      <c r="D2" s="1" t="s">
        <v>2</v>
      </c>
      <c r="E2" s="4">
        <v>600</v>
      </c>
    </row>
    <row r="3" ht="12">
      <c r="B3" s="3">
        <v>610</v>
      </c>
    </row>
    <row r="4" ht="12">
      <c r="B4" s="3">
        <v>545</v>
      </c>
    </row>
    <row r="5" spans="2:5" ht="12">
      <c r="B5" s="3">
        <v>620</v>
      </c>
      <c r="D5" s="1" t="s">
        <v>8</v>
      </c>
      <c r="E5" s="4">
        <f>(B15-E2)/B18</f>
        <v>-3.414357183058758</v>
      </c>
    </row>
    <row r="6" spans="2:5" ht="12">
      <c r="B6" s="3">
        <v>410</v>
      </c>
      <c r="D6" s="1" t="s">
        <v>12</v>
      </c>
      <c r="E6" s="3">
        <f>B16-1</f>
        <v>11</v>
      </c>
    </row>
    <row r="7" spans="2:5" ht="12">
      <c r="B7" s="3">
        <v>380</v>
      </c>
      <c r="D7" s="1" t="s">
        <v>13</v>
      </c>
      <c r="E7" s="4">
        <f>-TINV(0.1,E6)</f>
        <v>-1.7958848142321888</v>
      </c>
    </row>
    <row r="8" ht="12">
      <c r="B8" s="3">
        <v>290</v>
      </c>
    </row>
    <row r="9" ht="12">
      <c r="B9" s="3">
        <v>330</v>
      </c>
    </row>
    <row r="10" ht="12">
      <c r="B10" s="3">
        <v>410</v>
      </c>
    </row>
    <row r="11" ht="12">
      <c r="B11" s="3">
        <v>580</v>
      </c>
    </row>
    <row r="12" ht="12">
      <c r="B12" s="3">
        <v>620</v>
      </c>
    </row>
    <row r="13" ht="12">
      <c r="B13" s="3">
        <v>550</v>
      </c>
    </row>
    <row r="15" spans="1:2" ht="12">
      <c r="A15" s="1" t="s">
        <v>9</v>
      </c>
      <c r="B15" s="4">
        <f>AVERAGE(B2:B13)</f>
        <v>483.3333333333333</v>
      </c>
    </row>
    <row r="16" spans="1:2" ht="12">
      <c r="A16" s="1" t="s">
        <v>1</v>
      </c>
      <c r="B16" s="4">
        <f>COUNT(B2:B13)</f>
        <v>12</v>
      </c>
    </row>
    <row r="17" spans="1:2" ht="12">
      <c r="A17" s="1" t="s">
        <v>10</v>
      </c>
      <c r="B17" s="4">
        <f>STDEV(B2:B13)</f>
        <v>118.36640596303516</v>
      </c>
    </row>
    <row r="18" spans="1:2" ht="12">
      <c r="A18" s="1" t="s">
        <v>11</v>
      </c>
      <c r="B18" s="4">
        <f>B17/SQRT(B16)</f>
        <v>34.16943817288344</v>
      </c>
    </row>
  </sheetData>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dcterms:created xsi:type="dcterms:W3CDTF">2005-10-10T00:20:37Z</dcterms:created>
  <dcterms:modified xsi:type="dcterms:W3CDTF">2010-01-04T21:41:32Z</dcterms:modified>
  <cp:category/>
  <cp:version/>
  <cp:contentType/>
  <cp:contentStatus/>
</cp:coreProperties>
</file>